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750" sheetId="1" r:id="rId1"/>
    <sheet name="2150" sheetId="2" r:id="rId2"/>
    <sheet name="2650" sheetId="3" r:id="rId3"/>
  </sheets>
  <calcPr calcId="145621"/>
</workbook>
</file>

<file path=xl/calcChain.xml><?xml version="1.0" encoding="utf-8"?>
<calcChain xmlns="http://schemas.openxmlformats.org/spreadsheetml/2006/main">
  <c r="G16" i="3" l="1"/>
  <c r="G13" i="3"/>
  <c r="G8" i="3"/>
  <c r="G7" i="3"/>
  <c r="G16" i="2"/>
  <c r="G13" i="2"/>
  <c r="G8" i="2"/>
  <c r="G7" i="2"/>
  <c r="G16" i="1"/>
  <c r="G13" i="1"/>
  <c r="G8" i="1"/>
  <c r="G7" i="1"/>
  <c r="G17" i="3" l="1"/>
  <c r="G10" i="3"/>
  <c r="G25" i="3" s="1"/>
  <c r="G17" i="2"/>
  <c r="G10" i="2"/>
  <c r="G17" i="1"/>
  <c r="G10" i="1"/>
  <c r="G23" i="3" l="1"/>
  <c r="G24" i="3"/>
  <c r="G19" i="3"/>
  <c r="G25" i="2"/>
  <c r="G19" i="2"/>
  <c r="G24" i="2"/>
  <c r="G23" i="2"/>
  <c r="G25" i="1"/>
  <c r="G24" i="1"/>
  <c r="G23" i="1"/>
  <c r="G19" i="1"/>
</calcChain>
</file>

<file path=xl/sharedStrings.xml><?xml version="1.0" encoding="utf-8"?>
<sst xmlns="http://schemas.openxmlformats.org/spreadsheetml/2006/main" count="63" uniqueCount="21">
  <si>
    <t>ATS MARIGOLD</t>
  </si>
  <si>
    <t>Sizes of appts.</t>
  </si>
  <si>
    <t xml:space="preserve">     </t>
  </si>
  <si>
    <t xml:space="preserve">Area </t>
  </si>
  <si>
    <t>Rate</t>
  </si>
  <si>
    <t>Value</t>
  </si>
  <si>
    <t xml:space="preserve">basic selling price </t>
  </si>
  <si>
    <t xml:space="preserve">terrace cost </t>
  </si>
  <si>
    <t>A</t>
  </si>
  <si>
    <t>other charges</t>
  </si>
  <si>
    <t>parking</t>
  </si>
  <si>
    <t>E.D.C/I.D.C</t>
  </si>
  <si>
    <t>power backup 5kwa</t>
  </si>
  <si>
    <t>maintance charges</t>
  </si>
  <si>
    <t>E.D.C/I.D.C@ Terrace</t>
  </si>
  <si>
    <t>B</t>
  </si>
  <si>
    <t>A+B</t>
  </si>
  <si>
    <t>30% BSP+ Service Tax  with in 60 days from the date of booking</t>
  </si>
  <si>
    <t>40% of bsp+ service tax on completion of super structure</t>
  </si>
  <si>
    <t>30% of bsp + service tax and all other charges on possesion</t>
  </si>
  <si>
    <t>30:40:30 Possession Link Payment Plan (PLP)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</si>
</sst>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.D.C/I.D.C@%20Terra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.D.C/I.D.C@%20Terrac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.D.C/I.D.C@%20Terr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J25" sqref="J25"/>
    </sheetView>
  </sheetViews>
  <sheetFormatPr defaultRowHeight="15" x14ac:dyDescent="0.25"/>
  <cols>
    <col min="4" max="4" width="19.7109375" bestFit="1" customWidth="1"/>
  </cols>
  <sheetData>
    <row r="1" spans="4:7" x14ac:dyDescent="0.25">
      <c r="D1" s="1" t="s">
        <v>0</v>
      </c>
      <c r="E1" s="2"/>
      <c r="F1" s="2"/>
      <c r="G1" s="2"/>
    </row>
    <row r="2" spans="4:7" x14ac:dyDescent="0.25">
      <c r="D2" s="2" t="s">
        <v>1</v>
      </c>
      <c r="E2" s="2">
        <v>1750</v>
      </c>
      <c r="F2" s="2">
        <v>2150</v>
      </c>
      <c r="G2" s="2">
        <v>2650</v>
      </c>
    </row>
    <row r="6" spans="4:7" x14ac:dyDescent="0.25">
      <c r="D6" s="3" t="s">
        <v>2</v>
      </c>
      <c r="E6" s="3" t="s">
        <v>3</v>
      </c>
      <c r="F6" s="3" t="s">
        <v>4</v>
      </c>
      <c r="G6" s="3" t="s">
        <v>5</v>
      </c>
    </row>
    <row r="7" spans="4:7" x14ac:dyDescent="0.25">
      <c r="D7" s="4" t="s">
        <v>6</v>
      </c>
      <c r="E7" s="4">
        <v>1750</v>
      </c>
      <c r="F7" s="4">
        <v>6500</v>
      </c>
      <c r="G7" s="4">
        <f>SUM(E7*F7)</f>
        <v>11375000</v>
      </c>
    </row>
    <row r="8" spans="4:7" x14ac:dyDescent="0.25">
      <c r="D8" s="4" t="s">
        <v>7</v>
      </c>
      <c r="E8" s="4"/>
      <c r="F8" s="4"/>
      <c r="G8" s="4">
        <f>SUM(E8*F8)</f>
        <v>0</v>
      </c>
    </row>
    <row r="9" spans="4:7" x14ac:dyDescent="0.25">
      <c r="D9" s="4"/>
      <c r="E9" s="4"/>
      <c r="F9" s="4"/>
      <c r="G9" s="4"/>
    </row>
    <row r="10" spans="4:7" x14ac:dyDescent="0.25">
      <c r="D10" s="3" t="s">
        <v>8</v>
      </c>
      <c r="E10" s="3"/>
      <c r="F10" s="3"/>
      <c r="G10" s="3">
        <f>SUM(G7:G8)</f>
        <v>11375000</v>
      </c>
    </row>
    <row r="11" spans="4:7" x14ac:dyDescent="0.25">
      <c r="D11" s="4" t="s">
        <v>9</v>
      </c>
      <c r="E11" s="4"/>
      <c r="F11" s="4"/>
      <c r="G11" s="4"/>
    </row>
    <row r="12" spans="4:7" x14ac:dyDescent="0.25">
      <c r="D12" s="4" t="s">
        <v>10</v>
      </c>
      <c r="E12" s="4"/>
      <c r="F12" s="4"/>
      <c r="G12" s="4">
        <v>600000</v>
      </c>
    </row>
    <row r="13" spans="4:7" x14ac:dyDescent="0.25">
      <c r="D13" s="4" t="s">
        <v>11</v>
      </c>
      <c r="E13" s="4">
        <v>375</v>
      </c>
      <c r="F13" s="4"/>
      <c r="G13" s="4">
        <f>SUM(E13*E7)</f>
        <v>656250</v>
      </c>
    </row>
    <row r="14" spans="4:7" x14ac:dyDescent="0.25">
      <c r="D14" s="4" t="s">
        <v>12</v>
      </c>
      <c r="E14" s="4"/>
      <c r="F14" s="4"/>
      <c r="G14" s="4">
        <v>100000</v>
      </c>
    </row>
    <row r="15" spans="4:7" x14ac:dyDescent="0.25">
      <c r="D15" s="4" t="s">
        <v>13</v>
      </c>
      <c r="E15" s="4"/>
      <c r="F15" s="4"/>
      <c r="G15" s="4">
        <v>50000</v>
      </c>
    </row>
    <row r="16" spans="4:7" x14ac:dyDescent="0.25">
      <c r="D16" s="5" t="s">
        <v>14</v>
      </c>
      <c r="E16" s="4">
        <v>375</v>
      </c>
      <c r="F16" s="4"/>
      <c r="G16" s="4">
        <f>SUM(E16*E8)</f>
        <v>0</v>
      </c>
    </row>
    <row r="17" spans="2:7" x14ac:dyDescent="0.25">
      <c r="D17" s="3" t="s">
        <v>15</v>
      </c>
      <c r="E17" s="3"/>
      <c r="F17" s="3"/>
      <c r="G17" s="3">
        <f>SUM(G12:G16)</f>
        <v>1406250</v>
      </c>
    </row>
    <row r="18" spans="2:7" x14ac:dyDescent="0.25">
      <c r="D18" s="4"/>
      <c r="E18" s="4"/>
      <c r="F18" s="4"/>
      <c r="G18" s="4"/>
    </row>
    <row r="19" spans="2:7" x14ac:dyDescent="0.25">
      <c r="D19" s="3" t="s">
        <v>16</v>
      </c>
      <c r="E19" s="3"/>
      <c r="F19" s="3"/>
      <c r="G19" s="3">
        <f>G10+G17</f>
        <v>12781250</v>
      </c>
    </row>
    <row r="20" spans="2:7" s="8" customFormat="1" x14ac:dyDescent="0.25">
      <c r="D20" s="9"/>
      <c r="E20" s="9"/>
      <c r="F20" s="9"/>
      <c r="G20" s="9"/>
    </row>
    <row r="21" spans="2:7" s="8" customFormat="1" ht="15.75" thickBot="1" x14ac:dyDescent="0.3">
      <c r="D21" s="9"/>
      <c r="E21" s="9"/>
      <c r="F21" s="9"/>
      <c r="G21" s="9"/>
    </row>
    <row r="22" spans="2:7" ht="15.75" thickBot="1" x14ac:dyDescent="0.3">
      <c r="B22" s="12" t="s">
        <v>20</v>
      </c>
      <c r="C22" s="13"/>
      <c r="D22" s="13"/>
      <c r="E22" s="13"/>
      <c r="F22" s="13"/>
      <c r="G22" s="14"/>
    </row>
    <row r="23" spans="2:7" x14ac:dyDescent="0.25">
      <c r="B23" s="10" t="s">
        <v>17</v>
      </c>
      <c r="C23" s="10"/>
      <c r="D23" s="10"/>
      <c r="E23" s="10"/>
      <c r="F23" s="11"/>
      <c r="G23" s="10">
        <f>SUM(30%*G10)</f>
        <v>3412500</v>
      </c>
    </row>
    <row r="24" spans="2:7" x14ac:dyDescent="0.25">
      <c r="B24" s="6" t="s">
        <v>18</v>
      </c>
      <c r="C24" s="6"/>
      <c r="D24" s="6"/>
      <c r="E24" s="6"/>
      <c r="F24" s="7"/>
      <c r="G24" s="6">
        <f>SUM(40%*G10)</f>
        <v>4550000</v>
      </c>
    </row>
    <row r="25" spans="2:7" x14ac:dyDescent="0.25">
      <c r="B25" s="6" t="s">
        <v>19</v>
      </c>
      <c r="C25" s="6"/>
      <c r="D25" s="6"/>
      <c r="E25" s="6"/>
      <c r="F25" s="7"/>
      <c r="G25" s="6">
        <f>SUM(30%*G10+G17)</f>
        <v>4818750</v>
      </c>
    </row>
  </sheetData>
  <mergeCells count="1">
    <mergeCell ref="B22:G22"/>
  </mergeCells>
  <hyperlinks>
    <hyperlink ref="D1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>
      <selection activeCell="K26" sqref="K26"/>
    </sheetView>
  </sheetViews>
  <sheetFormatPr defaultRowHeight="15" x14ac:dyDescent="0.25"/>
  <cols>
    <col min="4" max="4" width="19.7109375" bestFit="1" customWidth="1"/>
  </cols>
  <sheetData>
    <row r="1" spans="4:7" x14ac:dyDescent="0.25">
      <c r="D1" s="1" t="s">
        <v>0</v>
      </c>
      <c r="E1" s="2"/>
      <c r="F1" s="2"/>
      <c r="G1" s="2"/>
    </row>
    <row r="2" spans="4:7" x14ac:dyDescent="0.25">
      <c r="D2" s="2" t="s">
        <v>1</v>
      </c>
      <c r="E2" s="2">
        <v>1750</v>
      </c>
      <c r="F2" s="2">
        <v>2150</v>
      </c>
      <c r="G2" s="2">
        <v>2650</v>
      </c>
    </row>
    <row r="6" spans="4:7" x14ac:dyDescent="0.25">
      <c r="D6" s="3" t="s">
        <v>2</v>
      </c>
      <c r="E6" s="3" t="s">
        <v>3</v>
      </c>
      <c r="F6" s="3" t="s">
        <v>4</v>
      </c>
      <c r="G6" s="3" t="s">
        <v>5</v>
      </c>
    </row>
    <row r="7" spans="4:7" x14ac:dyDescent="0.25">
      <c r="D7" s="4" t="s">
        <v>6</v>
      </c>
      <c r="E7" s="4">
        <v>2150</v>
      </c>
      <c r="F7" s="4">
        <v>6500</v>
      </c>
      <c r="G7" s="4">
        <f>SUM(E7*F7)</f>
        <v>13975000</v>
      </c>
    </row>
    <row r="8" spans="4:7" x14ac:dyDescent="0.25">
      <c r="D8" s="4" t="s">
        <v>7</v>
      </c>
      <c r="E8" s="4"/>
      <c r="F8" s="4"/>
      <c r="G8" s="4">
        <f>SUM(E8*F8)</f>
        <v>0</v>
      </c>
    </row>
    <row r="9" spans="4:7" x14ac:dyDescent="0.25">
      <c r="D9" s="4"/>
      <c r="E9" s="4"/>
      <c r="F9" s="4"/>
      <c r="G9" s="4"/>
    </row>
    <row r="10" spans="4:7" x14ac:dyDescent="0.25">
      <c r="D10" s="3" t="s">
        <v>8</v>
      </c>
      <c r="E10" s="3"/>
      <c r="F10" s="3"/>
      <c r="G10" s="3">
        <f>SUM(G7:G8)</f>
        <v>13975000</v>
      </c>
    </row>
    <row r="11" spans="4:7" x14ac:dyDescent="0.25">
      <c r="D11" s="4" t="s">
        <v>9</v>
      </c>
      <c r="E11" s="4"/>
      <c r="F11" s="4"/>
      <c r="G11" s="4"/>
    </row>
    <row r="12" spans="4:7" x14ac:dyDescent="0.25">
      <c r="D12" s="4" t="s">
        <v>10</v>
      </c>
      <c r="E12" s="4"/>
      <c r="F12" s="4"/>
      <c r="G12" s="4">
        <v>600000</v>
      </c>
    </row>
    <row r="13" spans="4:7" x14ac:dyDescent="0.25">
      <c r="D13" s="4" t="s">
        <v>11</v>
      </c>
      <c r="E13" s="4">
        <v>375</v>
      </c>
      <c r="F13" s="4"/>
      <c r="G13" s="4">
        <f>SUM(E13*E7)</f>
        <v>806250</v>
      </c>
    </row>
    <row r="14" spans="4:7" x14ac:dyDescent="0.25">
      <c r="D14" s="4" t="s">
        <v>12</v>
      </c>
      <c r="E14" s="4"/>
      <c r="F14" s="4"/>
      <c r="G14" s="4">
        <v>100000</v>
      </c>
    </row>
    <row r="15" spans="4:7" x14ac:dyDescent="0.25">
      <c r="D15" s="4" t="s">
        <v>13</v>
      </c>
      <c r="E15" s="4"/>
      <c r="F15" s="4"/>
      <c r="G15" s="4">
        <v>50000</v>
      </c>
    </row>
    <row r="16" spans="4:7" x14ac:dyDescent="0.25">
      <c r="D16" s="5" t="s">
        <v>14</v>
      </c>
      <c r="E16" s="4">
        <v>375</v>
      </c>
      <c r="F16" s="4"/>
      <c r="G16" s="4">
        <f>SUM(E16*E8)</f>
        <v>0</v>
      </c>
    </row>
    <row r="17" spans="2:7" x14ac:dyDescent="0.25">
      <c r="D17" s="3" t="s">
        <v>15</v>
      </c>
      <c r="E17" s="3"/>
      <c r="F17" s="3"/>
      <c r="G17" s="3">
        <f>SUM(G12:G16)</f>
        <v>1556250</v>
      </c>
    </row>
    <row r="18" spans="2:7" x14ac:dyDescent="0.25">
      <c r="D18" s="4"/>
      <c r="E18" s="4"/>
      <c r="F18" s="4"/>
      <c r="G18" s="4"/>
    </row>
    <row r="19" spans="2:7" x14ac:dyDescent="0.25">
      <c r="D19" s="3" t="s">
        <v>16</v>
      </c>
      <c r="E19" s="3"/>
      <c r="F19" s="3"/>
      <c r="G19" s="3">
        <f>G10+G17</f>
        <v>15531250</v>
      </c>
    </row>
    <row r="20" spans="2:7" s="8" customFormat="1" x14ac:dyDescent="0.25">
      <c r="D20" s="9"/>
      <c r="E20" s="9"/>
      <c r="F20" s="9"/>
      <c r="G20" s="9"/>
    </row>
    <row r="21" spans="2:7" s="8" customFormat="1" ht="15.75" thickBot="1" x14ac:dyDescent="0.3">
      <c r="D21" s="9"/>
      <c r="E21" s="9"/>
      <c r="F21" s="9"/>
      <c r="G21" s="9"/>
    </row>
    <row r="22" spans="2:7" ht="15.75" thickBot="1" x14ac:dyDescent="0.3">
      <c r="B22" s="12" t="s">
        <v>20</v>
      </c>
      <c r="C22" s="13"/>
      <c r="D22" s="13"/>
      <c r="E22" s="13"/>
      <c r="F22" s="13"/>
      <c r="G22" s="14"/>
    </row>
    <row r="23" spans="2:7" x14ac:dyDescent="0.25">
      <c r="B23" s="10" t="s">
        <v>17</v>
      </c>
      <c r="C23" s="10"/>
      <c r="D23" s="10"/>
      <c r="E23" s="10"/>
      <c r="F23" s="11"/>
      <c r="G23" s="10">
        <f>SUM(30%*G10)</f>
        <v>4192500</v>
      </c>
    </row>
    <row r="24" spans="2:7" x14ac:dyDescent="0.25">
      <c r="B24" s="6" t="s">
        <v>18</v>
      </c>
      <c r="C24" s="6"/>
      <c r="D24" s="6"/>
      <c r="E24" s="6"/>
      <c r="F24" s="7"/>
      <c r="G24" s="6">
        <f>SUM(40%*G10)</f>
        <v>5590000</v>
      </c>
    </row>
    <row r="25" spans="2:7" x14ac:dyDescent="0.25">
      <c r="B25" s="6" t="s">
        <v>19</v>
      </c>
      <c r="C25" s="6"/>
      <c r="D25" s="6"/>
      <c r="E25" s="6"/>
      <c r="F25" s="7"/>
      <c r="G25" s="6">
        <f>SUM(30%*G10+G17)</f>
        <v>5748750</v>
      </c>
    </row>
  </sheetData>
  <mergeCells count="1">
    <mergeCell ref="B22:G22"/>
  </mergeCells>
  <hyperlinks>
    <hyperlink ref="D1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>
      <selection activeCell="I19" sqref="I19"/>
    </sheetView>
  </sheetViews>
  <sheetFormatPr defaultRowHeight="15" x14ac:dyDescent="0.25"/>
  <cols>
    <col min="4" max="4" width="19.7109375" bestFit="1" customWidth="1"/>
  </cols>
  <sheetData>
    <row r="1" spans="4:7" x14ac:dyDescent="0.25">
      <c r="D1" s="1" t="s">
        <v>0</v>
      </c>
      <c r="E1" s="2"/>
      <c r="F1" s="2"/>
      <c r="G1" s="2"/>
    </row>
    <row r="2" spans="4:7" x14ac:dyDescent="0.25">
      <c r="D2" s="2" t="s">
        <v>1</v>
      </c>
      <c r="E2" s="2">
        <v>1750</v>
      </c>
      <c r="F2" s="2">
        <v>2150</v>
      </c>
      <c r="G2" s="2">
        <v>2650</v>
      </c>
    </row>
    <row r="6" spans="4:7" x14ac:dyDescent="0.25">
      <c r="D6" s="3" t="s">
        <v>2</v>
      </c>
      <c r="E6" s="3" t="s">
        <v>3</v>
      </c>
      <c r="F6" s="3" t="s">
        <v>4</v>
      </c>
      <c r="G6" s="3" t="s">
        <v>5</v>
      </c>
    </row>
    <row r="7" spans="4:7" x14ac:dyDescent="0.25">
      <c r="D7" s="4" t="s">
        <v>6</v>
      </c>
      <c r="E7" s="4">
        <v>2650</v>
      </c>
      <c r="F7" s="4">
        <v>6500</v>
      </c>
      <c r="G7" s="4">
        <f>SUM(E7*F7)</f>
        <v>17225000</v>
      </c>
    </row>
    <row r="8" spans="4:7" x14ac:dyDescent="0.25">
      <c r="D8" s="4" t="s">
        <v>7</v>
      </c>
      <c r="E8" s="4"/>
      <c r="F8" s="4"/>
      <c r="G8" s="4">
        <f>SUM(E8*F8)</f>
        <v>0</v>
      </c>
    </row>
    <row r="9" spans="4:7" x14ac:dyDescent="0.25">
      <c r="D9" s="4"/>
      <c r="E9" s="4"/>
      <c r="F9" s="4"/>
      <c r="G9" s="4"/>
    </row>
    <row r="10" spans="4:7" x14ac:dyDescent="0.25">
      <c r="D10" s="3" t="s">
        <v>8</v>
      </c>
      <c r="E10" s="3"/>
      <c r="F10" s="3"/>
      <c r="G10" s="3">
        <f>SUM(G7:G8)</f>
        <v>17225000</v>
      </c>
    </row>
    <row r="11" spans="4:7" x14ac:dyDescent="0.25">
      <c r="D11" s="4" t="s">
        <v>9</v>
      </c>
      <c r="E11" s="4"/>
      <c r="F11" s="4"/>
      <c r="G11" s="4"/>
    </row>
    <row r="12" spans="4:7" x14ac:dyDescent="0.25">
      <c r="D12" s="4" t="s">
        <v>10</v>
      </c>
      <c r="E12" s="4"/>
      <c r="F12" s="4"/>
      <c r="G12" s="4">
        <v>600000</v>
      </c>
    </row>
    <row r="13" spans="4:7" x14ac:dyDescent="0.25">
      <c r="D13" s="4" t="s">
        <v>11</v>
      </c>
      <c r="E13" s="4">
        <v>375</v>
      </c>
      <c r="F13" s="4"/>
      <c r="G13" s="4">
        <f>SUM(E13*E7)</f>
        <v>993750</v>
      </c>
    </row>
    <row r="14" spans="4:7" x14ac:dyDescent="0.25">
      <c r="D14" s="4" t="s">
        <v>12</v>
      </c>
      <c r="E14" s="4"/>
      <c r="F14" s="4"/>
      <c r="G14" s="4">
        <v>100000</v>
      </c>
    </row>
    <row r="15" spans="4:7" x14ac:dyDescent="0.25">
      <c r="D15" s="4" t="s">
        <v>13</v>
      </c>
      <c r="E15" s="4"/>
      <c r="F15" s="4"/>
      <c r="G15" s="4">
        <v>50000</v>
      </c>
    </row>
    <row r="16" spans="4:7" x14ac:dyDescent="0.25">
      <c r="D16" s="5" t="s">
        <v>14</v>
      </c>
      <c r="E16" s="4">
        <v>375</v>
      </c>
      <c r="F16" s="4"/>
      <c r="G16" s="4">
        <f>SUM(E16*E8)</f>
        <v>0</v>
      </c>
    </row>
    <row r="17" spans="2:7" x14ac:dyDescent="0.25">
      <c r="D17" s="3" t="s">
        <v>15</v>
      </c>
      <c r="E17" s="3"/>
      <c r="F17" s="3"/>
      <c r="G17" s="3">
        <f>SUM(G12:G16)</f>
        <v>1743750</v>
      </c>
    </row>
    <row r="18" spans="2:7" x14ac:dyDescent="0.25">
      <c r="D18" s="4"/>
      <c r="E18" s="4"/>
      <c r="F18" s="4"/>
      <c r="G18" s="4"/>
    </row>
    <row r="19" spans="2:7" x14ac:dyDescent="0.25">
      <c r="D19" s="3" t="s">
        <v>16</v>
      </c>
      <c r="E19" s="3"/>
      <c r="F19" s="3"/>
      <c r="G19" s="3">
        <f>G10+G17</f>
        <v>18968750</v>
      </c>
    </row>
    <row r="20" spans="2:7" s="8" customFormat="1" x14ac:dyDescent="0.25">
      <c r="D20" s="9"/>
      <c r="E20" s="9"/>
      <c r="F20" s="9"/>
      <c r="G20" s="9"/>
    </row>
    <row r="21" spans="2:7" s="8" customFormat="1" ht="15.75" thickBot="1" x14ac:dyDescent="0.3">
      <c r="D21" s="9"/>
      <c r="E21" s="9"/>
      <c r="F21" s="9"/>
      <c r="G21" s="9"/>
    </row>
    <row r="22" spans="2:7" ht="15.75" thickBot="1" x14ac:dyDescent="0.3">
      <c r="B22" s="12" t="s">
        <v>20</v>
      </c>
      <c r="C22" s="13"/>
      <c r="D22" s="13"/>
      <c r="E22" s="13"/>
      <c r="F22" s="13"/>
      <c r="G22" s="14"/>
    </row>
    <row r="23" spans="2:7" x14ac:dyDescent="0.25">
      <c r="B23" s="10" t="s">
        <v>17</v>
      </c>
      <c r="C23" s="10"/>
      <c r="D23" s="10"/>
      <c r="E23" s="10"/>
      <c r="F23" s="11"/>
      <c r="G23" s="10">
        <f>SUM(30%*G10)</f>
        <v>5167500</v>
      </c>
    </row>
    <row r="24" spans="2:7" x14ac:dyDescent="0.25">
      <c r="B24" s="6" t="s">
        <v>18</v>
      </c>
      <c r="C24" s="6"/>
      <c r="D24" s="6"/>
      <c r="E24" s="6"/>
      <c r="F24" s="7"/>
      <c r="G24" s="6">
        <f>SUM(40%*G10)</f>
        <v>6890000</v>
      </c>
    </row>
    <row r="25" spans="2:7" x14ac:dyDescent="0.25">
      <c r="B25" s="6" t="s">
        <v>19</v>
      </c>
      <c r="C25" s="6"/>
      <c r="D25" s="6"/>
      <c r="E25" s="6"/>
      <c r="F25" s="7"/>
      <c r="G25" s="6">
        <f>SUM(30%*G10+G17)</f>
        <v>6911250</v>
      </c>
    </row>
  </sheetData>
  <mergeCells count="1">
    <mergeCell ref="B22:G22"/>
  </mergeCells>
  <hyperlinks>
    <hyperlink ref="D1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1750</vt:lpstr>
      <vt:lpstr>2150</vt:lpstr>
      <vt:lpstr>2650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2016-02-18T07:19:31Z</dcterms:modified>
</cp:coreProperties>
</file>